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2996C371-49AE-42C1-838A-AC578D5F6982}" xr6:coauthVersionLast="47" xr6:coauthVersionMax="47" xr10:uidLastSave="{00000000-0000-0000-0000-000000000000}"/>
  <bookViews>
    <workbookView xWindow="-120" yWindow="-120" windowWidth="29040" windowHeight="15840" xr2:uid="{3CF026C3-74AF-44FB-99A5-B6C95A3BA6FD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" i="1" l="1"/>
  <c r="AK30" i="2"/>
  <c r="AJ30" i="2"/>
  <c r="AI30" i="2"/>
</calcChain>
</file>

<file path=xl/sharedStrings.xml><?xml version="1.0" encoding="utf-8"?>
<sst xmlns="http://schemas.openxmlformats.org/spreadsheetml/2006/main" count="127" uniqueCount="77">
  <si>
    <t>Nimi</t>
  </si>
  <si>
    <t>Ametikoht</t>
  </si>
  <si>
    <t>Valvetunnid</t>
  </si>
  <si>
    <t>Kairi Küngas</t>
  </si>
  <si>
    <t>Juhataja</t>
  </si>
  <si>
    <t>Nõunik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</si>
  <si>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</si>
  <si>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</si>
  <si>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</si>
  <si>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</si>
  <si>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</si>
  <si>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</si>
  <si>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</si>
  <si>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</si>
  <si>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</si>
  <si>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</si>
  <si>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</si>
  <si>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</si>
  <si>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</si>
  <si>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</si>
  <si>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</si>
  <si>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</si>
  <si>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</si>
  <si>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</si>
  <si>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</si>
  <si>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</si>
  <si>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</si>
  <si>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</si>
  <si>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</si>
  <si>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</si>
  <si>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</si>
  <si>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</si>
  <si>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</si>
  <si>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</si>
  <si>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</si>
  <si>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</si>
  <si>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</si>
  <si>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</si>
  <si>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</si>
  <si>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</si>
  <si>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</si>
  <si>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</si>
  <si>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</si>
  <si>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VALVETUNNID JAANUAR 2024</t>
  </si>
  <si>
    <t>ÜLETUNNID JAANUAR 2024</t>
  </si>
  <si>
    <t>Harry Ilves</t>
  </si>
  <si>
    <t>Eliisbeth Aas</t>
  </si>
  <si>
    <t>Referent</t>
  </si>
  <si>
    <t>Eliis Soomlais</t>
  </si>
  <si>
    <t>Abiprokurör</t>
  </si>
  <si>
    <t>Triinu Olev</t>
  </si>
  <si>
    <t>Riigiprokurör</t>
  </si>
  <si>
    <t>Kauri Sinkevicius</t>
  </si>
  <si>
    <t>Allan Rajavee</t>
  </si>
  <si>
    <t>Lisanna Männilaan</t>
  </si>
  <si>
    <t>Eneli Laurits</t>
  </si>
  <si>
    <t>Põhja Ringkonnaprokuratuur</t>
  </si>
  <si>
    <t>Ringkonnaprokurör</t>
  </si>
  <si>
    <t>Diana Helila</t>
  </si>
  <si>
    <t>Liis Vainola</t>
  </si>
  <si>
    <t>Lauri Jõgi</t>
  </si>
  <si>
    <t>Joonatan Hallik</t>
  </si>
  <si>
    <t>Kaspar Urmas Oja</t>
  </si>
  <si>
    <t>Eleri Kästik</t>
  </si>
  <si>
    <t>Kadi Ruus</t>
  </si>
  <si>
    <t>Merit Ratnik</t>
  </si>
  <si>
    <t>Jakob Juksaar</t>
  </si>
  <si>
    <t>Külli Saks</t>
  </si>
  <si>
    <t>Lõuna Ringkonnaprokuratuur</t>
  </si>
  <si>
    <t>Iris Asuküla</t>
  </si>
  <si>
    <t>Viru Ringkonnaprokuratuur</t>
  </si>
  <si>
    <t>Ave Arnim</t>
  </si>
  <si>
    <t>Ragnar Plistkin</t>
  </si>
  <si>
    <t>Sofja Hristoforova</t>
  </si>
  <si>
    <t>Merje Turjakas</t>
  </si>
  <si>
    <t>Lääne Ringkonnaprokuratuur</t>
  </si>
  <si>
    <t>Anna-Liisa Kärson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</si>
</sst>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9" fillId="6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164" fontId="4" fillId="6" borderId="7" xfId="0" applyNumberFormat="1" applyFont="1" applyFill="1" applyBorder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164" fontId="2" fillId="0" borderId="0" xfId="0" applyNumberFormat="1" applyFont="1"/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20" fontId="5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10" fillId="5" borderId="3" xfId="0" applyNumberFormat="1" applyFont="1" applyFill="1" applyBorder="1" applyAlignment="1">
      <alignment horizontal="left" vertical="center"/>
    </xf>
    <xf numFmtId="0" fontId="11" fillId="0" borderId="0" xfId="0" applyFont="1"/>
    <xf numFmtId="1" fontId="6" fillId="7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</cellXfs>
  <cellStyles count="1">
    <cellStyle name="Normaallaad" xfId="0" builtinId="0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F5E3CB-8151-4B3A-B4BA-286222F66B56}" name="tbl_Valvetunnid462681012141618202224681012141618212446810121416182022245" displayName="tbl_Valvetunnid462681012141618202224681012141618212446810121416182022245" ref="A5:AH13" headerRowCount="0" totalsRowCount="1" headerRowDxfId="104" dataDxfId="103" tableBorderDxfId="102">
  <tableColumns count="34">
    <tableColumn id="1" xr3:uid="{4F25D2C8-0CDF-4B97-A938-C10D68218D06}" name="Nimi" totalsRowLabel="KOKKU" headerRowDxfId="100" dataDxfId="99" totalsRowDxfId="101"/>
    <tableColumn id="2" xr3:uid="{69D79B87-CD8A-47B8-8997-C2D8842829D6}" name="Ametikoht" headerRowDxfId="97" dataDxfId="96" totalsRowDxfId="98"/>
    <tableColumn id="3" xr3:uid="{C7F95773-FA17-4A27-AB58-0FA1EE05A612}" name="Veerg1" headerRowDxfId="94" dataDxfId="93" totalsRowDxfId="95"/>
    <tableColumn id="4" xr3:uid="{BA30F918-A378-44CF-B2AC-1DD37F0E2721}" name="Veerg2" headerRowDxfId="91" dataDxfId="90" totalsRowDxfId="92"/>
    <tableColumn id="5" xr3:uid="{572E64C3-21D0-431A-A687-83F5839D6959}" name="Veerg3" headerRowDxfId="88" dataDxfId="87" totalsRowDxfId="89"/>
    <tableColumn id="6" xr3:uid="{68ECF314-6DA1-4C8A-BC81-481189FAA563}" name="Veerg4" headerRowDxfId="85" dataDxfId="84" totalsRowDxfId="86"/>
    <tableColumn id="7" xr3:uid="{E1ED1499-2894-4ED0-A35C-B72024FFC697}" name="Veerg5" headerRowDxfId="82" dataDxfId="81" totalsRowDxfId="83"/>
    <tableColumn id="8" xr3:uid="{6AFCF436-C19E-448F-B8F0-614E7653B8E5}" name="Veerg6" headerRowDxfId="79" dataDxfId="78" totalsRowDxfId="80"/>
    <tableColumn id="9" xr3:uid="{40F6631E-946F-4245-9BF5-57E7BE2DFEF5}" name="Veerg7" headerRowDxfId="76" dataDxfId="75" totalsRowDxfId="77"/>
    <tableColumn id="10" xr3:uid="{C2743523-9BDD-41DE-AD5F-41B9B24A8D67}" name="Veerg8" headerRowDxfId="73" dataDxfId="72" totalsRowDxfId="74"/>
    <tableColumn id="11" xr3:uid="{2855B27F-C644-43B2-A5F0-269C2C91A66B}" name="Veerg30" headerRowDxfId="70" dataDxfId="69" totalsRowDxfId="71"/>
    <tableColumn id="12" xr3:uid="{AAB9CA3D-FC7D-4D26-856B-1A19FA60317B}" name="Veerg9" headerRowDxfId="67" dataDxfId="66" totalsRowDxfId="68"/>
    <tableColumn id="13" xr3:uid="{CF2746F0-7FD5-409F-9D86-33F56A699D70}" name="Veerg10" headerRowDxfId="64" dataDxfId="63" totalsRowDxfId="65"/>
    <tableColumn id="14" xr3:uid="{729CD4FC-A8BD-4FF9-A437-035724056D8B}" name="Veerg11" headerRowDxfId="61" dataDxfId="60" totalsRowDxfId="62"/>
    <tableColumn id="15" xr3:uid="{75F7B43C-AEB8-4894-8748-575FCD359A5D}" name="Veerg12" headerRowDxfId="58" dataDxfId="57" totalsRowDxfId="59"/>
    <tableColumn id="16" xr3:uid="{CAD699CD-DBBB-4318-A614-804FEC62368A}" name="Veerg13" headerRowDxfId="55" dataDxfId="54" totalsRowDxfId="56"/>
    <tableColumn id="17" xr3:uid="{C3986E3D-BD12-44CC-BEDD-845889120754}" name="Veerg14" headerRowDxfId="52" dataDxfId="51" totalsRowDxfId="53"/>
    <tableColumn id="18" xr3:uid="{DBD21801-20DA-463A-8E5F-D68FF0E4692F}" name="Veerg15" headerRowDxfId="49" dataDxfId="48" totalsRowDxfId="50"/>
    <tableColumn id="19" xr3:uid="{D76797CB-2075-4B76-A9FB-1B7345B8CBD5}" name="Veerg16" headerRowDxfId="46" dataDxfId="45" totalsRowDxfId="47"/>
    <tableColumn id="20" xr3:uid="{5D3AB4FD-B73E-4732-B86B-F1230D903CDE}" name="Veerg17" headerRowDxfId="43" dataDxfId="42" totalsRowDxfId="44"/>
    <tableColumn id="21" xr3:uid="{F6CF77D9-9A88-4DFA-B364-657B0C15A5CF}" name="Veerg18" headerRowDxfId="40" dataDxfId="39" totalsRowDxfId="41"/>
    <tableColumn id="22" xr3:uid="{9C69A180-4DD2-4E4D-9B5C-D814F618F6BA}" name="Veerg19" headerRowDxfId="37" dataDxfId="36" totalsRowDxfId="38"/>
    <tableColumn id="23" xr3:uid="{20B97A38-43AF-4DF0-BE6A-EC96C33BA3E9}" name="Veerg20" headerRowDxfId="34" dataDxfId="33" totalsRowDxfId="35"/>
    <tableColumn id="24" xr3:uid="{6EB5FD4B-AF1A-4A1C-86D3-A7C81F9E0442}" name="Veerg21" headerRowDxfId="31" dataDxfId="30" totalsRowDxfId="32"/>
    <tableColumn id="25" xr3:uid="{510331AE-3FBF-4C1F-9D77-3AD7FF69CB9C}" name="Veerg22" headerRowDxfId="28" dataDxfId="27" totalsRowDxfId="29"/>
    <tableColumn id="26" xr3:uid="{5F2AE273-287E-4908-88E5-F886B30C4A86}" name="Veerg23" headerRowDxfId="25" dataDxfId="24" totalsRowDxfId="26"/>
    <tableColumn id="27" xr3:uid="{490FA232-A1F7-4E56-B9BB-9361BB942F79}" name="Veerg24" headerRowDxfId="22" dataDxfId="21" totalsRowDxfId="23"/>
    <tableColumn id="28" xr3:uid="{0B18F91C-3262-4627-94A8-2F863C110A07}" name="Veerg25" headerRowDxfId="19" dataDxfId="18" totalsRowDxfId="20"/>
    <tableColumn id="29" xr3:uid="{9B270FF0-917C-42BB-A423-698F8A8BE88A}" name="Veerg26" headerRowDxfId="16" dataDxfId="15" totalsRowDxfId="17"/>
    <tableColumn id="32" xr3:uid="{B76FF7AF-A4B2-47ED-9FCC-55BD7B50F53C}" name="Veerg29" headerRowDxfId="13" dataDxfId="12" totalsRowDxfId="14"/>
    <tableColumn id="31" xr3:uid="{16CF2BFF-6009-44D9-8BF0-2E4C3238A7DD}" name="Veerg28" headerRowDxfId="10" dataDxfId="9" totalsRowDxfId="11"/>
    <tableColumn id="30" xr3:uid="{9291DA52-8980-440B-84D9-18E0F6F114A0}" name="Veerg27" headerRowDxfId="7" dataDxfId="6" totalsRowDxfId="8"/>
    <tableColumn id="34" xr3:uid="{380F58F9-0A8D-4EC9-A467-4542FC59F3F0}" name="Veerg31" headerRowDxfId="4" dataDxfId="3" totalsRowDxfId="5"/>
    <tableColumn id="33" xr3:uid="{8C114916-DE37-448E-81CD-2AF3A8DBC850}" name="Valvetunde kokku" totalsRowFunction="sum" headerRowDxfId="1" dataDxfId="0" totalsRowDxfId="2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82E160-4E88-48F5-9148-B2EA25634B0D}" name="tbl_Ületunnid1517192025579111315171921232526" displayName="tbl_Ületunnid1517192025579111315171921232526" ref="A5:AK30" totalsRowCount="1" headerRowDxfId="146" totalsRowDxfId="145">
  <tableColumns count="37">
    <tableColumn id="1" xr3:uid="{9CFFF972-792B-4715-B7A9-7453FEB02ABA}" name="Nimi" dataDxfId="144"/>
    <tableColumn id="2" xr3:uid="{CD2BE17C-DB6D-4C55-A8DA-6C1EB1AAD065}" name="Struktuuriüksus" dataDxfId="143"/>
    <tableColumn id="3" xr3:uid="{ED60C457-CE1D-4F36-8C05-1BFDE33B95FA}" name="Ametikoht" dataDxfId="142"/>
    <tableColumn id="4" xr3:uid="{07A554DF-C377-40D5-A501-C64CF4377837}" name="1" dataDxfId="141"/>
    <tableColumn id="5" xr3:uid="{9E90B128-3D0D-451D-9E2E-C094D9C8782C}" name="2" dataDxfId="140"/>
    <tableColumn id="6" xr3:uid="{72C5FA9C-88F3-4EDB-9866-D9636AB0C6C2}" name="3" dataDxfId="139"/>
    <tableColumn id="7" xr3:uid="{C78FE0C6-8B68-4B4A-8AE5-C7068A2297A6}" name="4" dataDxfId="138"/>
    <tableColumn id="8" xr3:uid="{0A530010-B7AC-487C-AD06-0BC27CC22EE3}" name="5" dataDxfId="137"/>
    <tableColumn id="9" xr3:uid="{F95AF98F-3AE4-4E48-A9B9-0F31D3811C2A}" name="6" dataDxfId="136"/>
    <tableColumn id="10" xr3:uid="{B81A2474-1C31-4206-9E11-252756BC9E41}" name="7" dataDxfId="135"/>
    <tableColumn id="11" xr3:uid="{B83FFAE6-0FCF-43B8-8C78-F318AF4AB08D}" name="8" dataDxfId="134"/>
    <tableColumn id="12" xr3:uid="{9EC81DAC-7B4B-48A8-A87B-4DD96309CA42}" name="9" dataDxfId="133"/>
    <tableColumn id="13" xr3:uid="{75B91CB9-FACE-4FE2-8E19-EAF884169BAF}" name="10" dataDxfId="132"/>
    <tableColumn id="14" xr3:uid="{617318AC-F77F-4465-BE88-DCABCC471E44}" name="11" dataDxfId="131"/>
    <tableColumn id="15" xr3:uid="{694EA242-D786-4588-9DDC-29B7A3398D83}" name="12" dataDxfId="130"/>
    <tableColumn id="16" xr3:uid="{12AB8D97-E02D-4322-A99D-72A37EFAE7AC}" name="13" dataDxfId="129"/>
    <tableColumn id="17" xr3:uid="{EFAD7A73-C723-4AC3-B22D-16732ECF5249}" name="14" dataDxfId="128"/>
    <tableColumn id="18" xr3:uid="{02FD97AB-F341-4704-BD85-BC7289189BF9}" name="15" dataDxfId="127"/>
    <tableColumn id="19" xr3:uid="{14AB2A18-A470-46A4-866D-142FAE62ADB3}" name="16" dataDxfId="126"/>
    <tableColumn id="20" xr3:uid="{227A81D4-75AF-421E-9490-4BC6A8122170}" name="17" dataDxfId="125"/>
    <tableColumn id="21" xr3:uid="{245DCFBC-83C0-4005-89CE-350E9BE6C3DF}" name="18" dataDxfId="124"/>
    <tableColumn id="22" xr3:uid="{8F7B916C-B24E-4D8D-A9DD-927325C66241}" name="19" dataDxfId="123"/>
    <tableColumn id="23" xr3:uid="{8A085120-7128-4976-9A31-8977F2B04450}" name="20" dataDxfId="122"/>
    <tableColumn id="24" xr3:uid="{BF0E19B4-6F40-4827-A8A8-0C131B78DDE0}" name="21" dataDxfId="121"/>
    <tableColumn id="25" xr3:uid="{CECD991A-7C14-4966-BF85-D78EDA73E1C9}" name="22" dataDxfId="120"/>
    <tableColumn id="26" xr3:uid="{6F69B270-17D7-424C-9DBE-4A53EFBC9B15}" name="23" dataDxfId="119"/>
    <tableColumn id="27" xr3:uid="{CF6AD3A2-FE5B-4539-B8C6-5C413F8F93BD}" name="24" dataDxfId="118"/>
    <tableColumn id="28" xr3:uid="{30CB2050-08D5-4AC4-8897-B937F4B9A961}" name="25" dataDxfId="117"/>
    <tableColumn id="29" xr3:uid="{EABFC582-48F8-47C6-AA2E-9C6D2AF89B73}" name="26" dataDxfId="116"/>
    <tableColumn id="30" xr3:uid="{99498113-8AF3-499B-A9F9-EC99E117840F}" name="27" dataDxfId="115"/>
    <tableColumn id="37" xr3:uid="{F2B6FEE3-58A9-408B-A29A-EAEA4E006268}" name="28" dataDxfId="114"/>
    <tableColumn id="33" xr3:uid="{9C1D1D8F-C6B1-4F50-8699-50B4116BBCAA}" name="29" dataDxfId="113"/>
    <tableColumn id="32" xr3:uid="{C410E2FA-1E70-4F58-B658-2193F79C6CA4}" name="30" dataDxfId="112"/>
    <tableColumn id="31" xr3:uid="{13DC646D-0B28-447D-B6C1-78E10DE730DE}" name="31" dataDxfId="111"/>
    <tableColumn id="34" xr3:uid="{8275CDC8-4718-4CB9-B337-AF230944B9A5}" name="Ületunde kokku (minutipõhiselt)" totalsRowFunction="sum" dataDxfId="109" totalsRowDxfId="110"/>
    <tableColumn id="35" xr3:uid="{AFBEC9DD-DE65-4386-8C3C-7F042E150146}" name="Tundidesse teisendatult" totalsRowFunction="sum" dataDxfId="107" totalsRowDxfId="108"/>
    <tableColumn id="36" xr3:uid="{57AB9285-7A29-404F-AA4C-B628DCDCEFA3}" name="millest riigipühad" totalsRowFunction="sum" dataDxfId="105" totalsRowDxfId="106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5654F-7794-4360-821A-FD0EAB3F2134}">
  <dimension ref="A1:AH13"/>
  <sheetViews>
    <sheetView tabSelected="1" zoomScale="90" zoomScaleNormal="90" workbookViewId="0">
      <selection activeCell="AP34" sqref="AP34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26" t="s">
        <v>43</v>
      </c>
      <c r="B1" s="26"/>
    </row>
    <row r="2" spans="1:34" x14ac:dyDescent="0.25">
      <c r="A2" s="26"/>
      <c r="B2" s="26"/>
    </row>
    <row r="3" spans="1:34" x14ac:dyDescent="0.25">
      <c r="A3" s="26"/>
      <c r="B3" s="26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123</v>
      </c>
    </row>
    <row r="8" spans="1:34" s="32" customFormat="1" x14ac:dyDescent="0.25">
      <c r="A8" s="5" t="s">
        <v>52</v>
      </c>
      <c r="B8" s="31" t="s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77</v>
      </c>
    </row>
    <row r="9" spans="1:34" s="32" customFormat="1" x14ac:dyDescent="0.25">
      <c r="A9" s="5" t="s">
        <v>54</v>
      </c>
      <c r="B9" s="5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123</v>
      </c>
    </row>
    <row r="10" spans="1:34" s="32" customFormat="1" x14ac:dyDescent="0.25">
      <c r="A10" s="33" t="s">
        <v>76</v>
      </c>
      <c r="B10" s="34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>
        <v>100</v>
      </c>
    </row>
    <row r="11" spans="1:34" s="32" customFormat="1" hidden="1" x14ac:dyDescent="0.25">
      <c r="A11" s="5" t="s">
        <v>53</v>
      </c>
      <c r="B11" s="5" t="s">
        <v>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/>
    </row>
    <row r="12" spans="1:34" x14ac:dyDescent="0.25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/>
    </row>
    <row r="13" spans="1:34" x14ac:dyDescent="0.25">
      <c r="A13" s="8" t="s">
        <v>6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4">
        <f>SUBTOTAL(109,tbl_Valvetunnid462681012141618202224681012141618212446810121416182022245[Valvetunde kokku])</f>
        <v>423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2F90-AAD8-4829-8E2F-7AD703866741}">
  <dimension ref="A1:JH36"/>
  <sheetViews>
    <sheetView zoomScale="90" zoomScaleNormal="90" workbookViewId="0">
      <selection activeCell="AM33" sqref="AM33"/>
    </sheetView>
  </sheetViews>
  <sheetFormatPr defaultRowHeight="15" outlineLevelCol="1" x14ac:dyDescent="0.25"/>
  <cols>
    <col min="1" max="1" width="20.5703125" bestFit="1" customWidth="1"/>
    <col min="2" max="2" width="29.5703125" bestFit="1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1" customWidth="1"/>
    <col min="39" max="39" width="28.7109375" bestFit="1" customWidth="1"/>
  </cols>
  <sheetData>
    <row r="1" spans="1:268" x14ac:dyDescent="0.25">
      <c r="A1" s="27" t="s">
        <v>44</v>
      </c>
      <c r="B1" s="27"/>
      <c r="C1" s="27"/>
    </row>
    <row r="2" spans="1:268" x14ac:dyDescent="0.25">
      <c r="A2" s="27"/>
      <c r="B2" s="27"/>
      <c r="C2" s="27"/>
    </row>
    <row r="3" spans="1:268" x14ac:dyDescent="0.25">
      <c r="A3" s="27"/>
      <c r="B3" s="27"/>
      <c r="C3" s="27"/>
    </row>
    <row r="5" spans="1:268" s="18" customFormat="1" ht="24" x14ac:dyDescent="0.2">
      <c r="A5" s="12" t="s">
        <v>0</v>
      </c>
      <c r="B5" s="12" t="s">
        <v>7</v>
      </c>
      <c r="C5" s="12" t="s">
        <v>1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4" t="s">
        <v>19</v>
      </c>
      <c r="P5" s="14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  <c r="Y5" s="13" t="s">
        <v>29</v>
      </c>
      <c r="Z5" s="13" t="s">
        <v>30</v>
      </c>
      <c r="AA5" s="13" t="s">
        <v>31</v>
      </c>
      <c r="AB5" s="13" t="s">
        <v>32</v>
      </c>
      <c r="AC5" s="13" t="s">
        <v>33</v>
      </c>
      <c r="AD5" s="13" t="s">
        <v>34</v>
      </c>
      <c r="AE5" s="13" t="s">
        <v>35</v>
      </c>
      <c r="AF5" s="13" t="s">
        <v>36</v>
      </c>
      <c r="AG5" s="13" t="s">
        <v>37</v>
      </c>
      <c r="AH5" s="13" t="s">
        <v>38</v>
      </c>
      <c r="AI5" s="15" t="s">
        <v>39</v>
      </c>
      <c r="AJ5" s="15" t="s">
        <v>40</v>
      </c>
      <c r="AK5" s="16" t="s">
        <v>41</v>
      </c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</row>
    <row r="6" spans="1:268" s="18" customFormat="1" x14ac:dyDescent="0.25">
      <c r="A6" s="19" t="s">
        <v>45</v>
      </c>
      <c r="B6" s="20" t="s">
        <v>42</v>
      </c>
      <c r="C6" s="19" t="s">
        <v>5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1"/>
      <c r="AJ6" s="29">
        <v>0.8125</v>
      </c>
      <c r="AK6" s="30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</row>
    <row r="7" spans="1:268" s="18" customFormat="1" x14ac:dyDescent="0.25">
      <c r="A7" s="19" t="s">
        <v>46</v>
      </c>
      <c r="B7" s="20" t="s">
        <v>42</v>
      </c>
      <c r="C7" s="19" t="s">
        <v>47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1"/>
      <c r="AJ7" s="29">
        <v>0.14583333333333334</v>
      </c>
      <c r="AK7" s="30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</row>
    <row r="8" spans="1:268" s="18" customFormat="1" x14ac:dyDescent="0.25">
      <c r="A8" s="19" t="s">
        <v>48</v>
      </c>
      <c r="B8" s="20" t="s">
        <v>42</v>
      </c>
      <c r="C8" s="19" t="s">
        <v>49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1"/>
      <c r="AJ8" s="29">
        <v>0.3125</v>
      </c>
      <c r="AK8" s="30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</row>
    <row r="9" spans="1:268" x14ac:dyDescent="0.25">
      <c r="A9" s="19" t="s">
        <v>50</v>
      </c>
      <c r="B9" s="20" t="s">
        <v>42</v>
      </c>
      <c r="C9" s="19" t="s">
        <v>51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1"/>
      <c r="AJ9" s="29">
        <v>0.36458333333333331</v>
      </c>
      <c r="AK9" s="23"/>
    </row>
    <row r="10" spans="1:268" x14ac:dyDescent="0.25">
      <c r="A10" s="19" t="s">
        <v>3</v>
      </c>
      <c r="B10" s="20" t="s">
        <v>42</v>
      </c>
      <c r="C10" s="19" t="s">
        <v>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1"/>
      <c r="AJ10" s="29">
        <v>0.23263888888888887</v>
      </c>
      <c r="AK10" s="23"/>
    </row>
    <row r="11" spans="1:268" x14ac:dyDescent="0.25">
      <c r="A11" s="19" t="s">
        <v>52</v>
      </c>
      <c r="B11" s="20" t="s">
        <v>42</v>
      </c>
      <c r="C11" s="19" t="s">
        <v>5</v>
      </c>
      <c r="D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1"/>
      <c r="AJ11" s="29">
        <v>0.61597222222222225</v>
      </c>
      <c r="AK11" s="23"/>
    </row>
    <row r="12" spans="1:268" x14ac:dyDescent="0.25">
      <c r="A12" s="19" t="s">
        <v>53</v>
      </c>
      <c r="B12" s="20" t="s">
        <v>42</v>
      </c>
      <c r="C12" s="19" t="s">
        <v>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1"/>
      <c r="AJ12" s="29">
        <v>0.29166666666666669</v>
      </c>
      <c r="AK12" s="23"/>
    </row>
    <row r="13" spans="1:268" x14ac:dyDescent="0.25">
      <c r="A13" s="19" t="s">
        <v>54</v>
      </c>
      <c r="B13" s="20" t="s">
        <v>42</v>
      </c>
      <c r="C13" s="19" t="s">
        <v>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1"/>
      <c r="AJ13" s="29">
        <v>0.23750000000000002</v>
      </c>
      <c r="AK13" s="23"/>
    </row>
    <row r="14" spans="1:268" x14ac:dyDescent="0.25">
      <c r="A14" s="19" t="s">
        <v>55</v>
      </c>
      <c r="B14" s="20" t="s">
        <v>56</v>
      </c>
      <c r="C14" s="19" t="s">
        <v>57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1"/>
      <c r="AJ14" s="29">
        <v>0.375</v>
      </c>
      <c r="AK14" s="23"/>
    </row>
    <row r="15" spans="1:268" x14ac:dyDescent="0.25">
      <c r="A15" s="19" t="s">
        <v>58</v>
      </c>
      <c r="B15" s="20" t="s">
        <v>56</v>
      </c>
      <c r="C15" s="19" t="s">
        <v>57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1"/>
      <c r="AJ15" s="29">
        <v>8.3333333333333329E-2</v>
      </c>
      <c r="AK15" s="23"/>
    </row>
    <row r="16" spans="1:268" x14ac:dyDescent="0.25">
      <c r="A16" s="19" t="s">
        <v>59</v>
      </c>
      <c r="B16" s="20" t="s">
        <v>56</v>
      </c>
      <c r="C16" s="19" t="s">
        <v>57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1"/>
      <c r="AJ16" s="29">
        <v>8.3333333333333329E-2</v>
      </c>
      <c r="AK16" s="23"/>
    </row>
    <row r="17" spans="1:37" x14ac:dyDescent="0.25">
      <c r="A17" s="19" t="s">
        <v>60</v>
      </c>
      <c r="B17" s="20" t="s">
        <v>56</v>
      </c>
      <c r="C17" s="19" t="s">
        <v>57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1"/>
      <c r="AJ17" s="29">
        <v>0.20833333333333334</v>
      </c>
      <c r="AK17" s="23"/>
    </row>
    <row r="18" spans="1:37" x14ac:dyDescent="0.25">
      <c r="A18" s="19" t="s">
        <v>61</v>
      </c>
      <c r="B18" s="20" t="s">
        <v>56</v>
      </c>
      <c r="C18" s="19" t="s">
        <v>49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1"/>
      <c r="AJ18" s="29">
        <v>0.16666666666666666</v>
      </c>
      <c r="AK18" s="23"/>
    </row>
    <row r="19" spans="1:37" x14ac:dyDescent="0.25">
      <c r="A19" s="19" t="s">
        <v>62</v>
      </c>
      <c r="B19" s="20" t="s">
        <v>56</v>
      </c>
      <c r="C19" s="19" t="s">
        <v>49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1"/>
      <c r="AJ19" s="29">
        <v>0.125</v>
      </c>
      <c r="AK19" s="24"/>
    </row>
    <row r="20" spans="1:37" x14ac:dyDescent="0.25">
      <c r="A20" s="19" t="s">
        <v>63</v>
      </c>
      <c r="B20" s="20" t="s">
        <v>56</v>
      </c>
      <c r="C20" s="19" t="s">
        <v>49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1"/>
      <c r="AJ20" s="29">
        <v>0.1875</v>
      </c>
      <c r="AK20" s="23"/>
    </row>
    <row r="21" spans="1:37" x14ac:dyDescent="0.25">
      <c r="A21" s="19" t="s">
        <v>64</v>
      </c>
      <c r="B21" s="20" t="s">
        <v>56</v>
      </c>
      <c r="C21" s="19" t="s">
        <v>49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1"/>
      <c r="AJ21" s="29">
        <v>4.1666666666666664E-2</v>
      </c>
      <c r="AK21" s="23"/>
    </row>
    <row r="22" spans="1:37" x14ac:dyDescent="0.25">
      <c r="A22" s="19" t="s">
        <v>65</v>
      </c>
      <c r="B22" s="20" t="s">
        <v>56</v>
      </c>
      <c r="C22" s="19" t="s">
        <v>49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1"/>
      <c r="AJ22" s="29">
        <v>0.5625</v>
      </c>
      <c r="AK22" s="23"/>
    </row>
    <row r="23" spans="1:37" x14ac:dyDescent="0.25">
      <c r="A23" s="19" t="s">
        <v>66</v>
      </c>
      <c r="B23" s="20" t="s">
        <v>56</v>
      </c>
      <c r="C23" s="19" t="s">
        <v>49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1"/>
      <c r="AJ23" s="29">
        <v>8.3333333333333329E-2</v>
      </c>
      <c r="AK23" s="24"/>
    </row>
    <row r="24" spans="1:37" x14ac:dyDescent="0.25">
      <c r="A24" s="19" t="s">
        <v>67</v>
      </c>
      <c r="B24" s="20" t="s">
        <v>68</v>
      </c>
      <c r="C24" s="19" t="s">
        <v>57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1"/>
      <c r="AJ24" s="29">
        <v>0.41666666666666669</v>
      </c>
      <c r="AK24" s="24"/>
    </row>
    <row r="25" spans="1:37" x14ac:dyDescent="0.25">
      <c r="A25" s="19" t="s">
        <v>69</v>
      </c>
      <c r="B25" s="20" t="s">
        <v>70</v>
      </c>
      <c r="C25" s="19" t="s">
        <v>49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1"/>
      <c r="AJ25" s="29">
        <v>5.2083333333333336E-2</v>
      </c>
      <c r="AK25" s="24">
        <v>5.2083333333333336E-2</v>
      </c>
    </row>
    <row r="26" spans="1:37" x14ac:dyDescent="0.25">
      <c r="A26" s="19" t="s">
        <v>71</v>
      </c>
      <c r="B26" s="20" t="s">
        <v>70</v>
      </c>
      <c r="C26" s="19" t="s">
        <v>49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1"/>
      <c r="AJ26" s="29">
        <v>0.16666666666666666</v>
      </c>
      <c r="AK26" s="24">
        <v>0.16666666666666666</v>
      </c>
    </row>
    <row r="27" spans="1:37" x14ac:dyDescent="0.25">
      <c r="A27" s="19" t="s">
        <v>72</v>
      </c>
      <c r="B27" s="20" t="s">
        <v>70</v>
      </c>
      <c r="C27" s="19" t="s">
        <v>49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1"/>
      <c r="AJ27" s="29">
        <v>0.20833333333333334</v>
      </c>
      <c r="AK27" s="24"/>
    </row>
    <row r="28" spans="1:37" x14ac:dyDescent="0.25">
      <c r="A28" s="19" t="s">
        <v>73</v>
      </c>
      <c r="B28" s="20" t="s">
        <v>70</v>
      </c>
      <c r="C28" s="19" t="s">
        <v>49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1"/>
      <c r="AJ28" s="29">
        <v>0.48749999999999999</v>
      </c>
      <c r="AK28" s="23"/>
    </row>
    <row r="29" spans="1:37" x14ac:dyDescent="0.25">
      <c r="A29" s="19" t="s">
        <v>74</v>
      </c>
      <c r="B29" t="s">
        <v>75</v>
      </c>
      <c r="C29" s="19" t="s">
        <v>49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1"/>
      <c r="AJ29" s="29">
        <v>4.1666666666666664E-2</v>
      </c>
      <c r="AK29" s="23"/>
    </row>
    <row r="30" spans="1:37" x14ac:dyDescent="0.25">
      <c r="AI30" s="25">
        <f>SUBTOTAL(109,tbl_Ületunnid1517192025579111315171921232526[Ületunde kokku (minutipõhiselt)])</f>
        <v>0</v>
      </c>
      <c r="AJ30" s="25">
        <f>SUBTOTAL(109,tbl_Ületunnid1517192025579111315171921232526[Tundidesse teisendatult])</f>
        <v>6.302777777777778</v>
      </c>
      <c r="AK30" s="24">
        <f>SUBTOTAL(109,tbl_Ületunnid1517192025579111315171921232526[millest riigipühad])</f>
        <v>0.21875</v>
      </c>
    </row>
    <row r="31" spans="1:37" x14ac:dyDescent="0.25">
      <c r="AI31" s="11"/>
      <c r="AK31"/>
    </row>
    <row r="32" spans="1:37" x14ac:dyDescent="0.25">
      <c r="AI32" s="11"/>
      <c r="AK32"/>
    </row>
    <row r="33" spans="35:37" x14ac:dyDescent="0.25">
      <c r="AI33" s="11"/>
      <c r="AK33"/>
    </row>
    <row r="34" spans="35:37" x14ac:dyDescent="0.25">
      <c r="AI34" s="11"/>
      <c r="AK34"/>
    </row>
    <row r="35" spans="35:37" x14ac:dyDescent="0.25">
      <c r="AI35" s="11"/>
      <c r="AK35"/>
    </row>
    <row r="36" spans="35:37" x14ac:dyDescent="0.25">
      <c r="AI36" s="11"/>
      <c r="AK36"/>
    </row>
  </sheetData>
  <mergeCells count="1">
    <mergeCell ref="A1:C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2024-01-09T07:47:35Z</dcterms:created>
  <dcterms:modified xsi:type="dcterms:W3CDTF">2024-02-08T09:05:21Z</dcterms:modified>
</cp:coreProperties>
</file>